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I47" i="1" l="1"/>
  <c r="H43" i="1" l="1"/>
  <c r="J47" i="1" l="1"/>
  <c r="G47" i="1"/>
  <c r="C47" i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C16" i="1" l="1"/>
  <c r="G16" i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C50" i="1" l="1"/>
  <c r="G50" i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<sst xmlns="http://schemas.openxmlformats.org/spreadsheetml/2006/main" count="57" uniqueCount="55">
  <si>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</si>
  <si>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</si>
  <si>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</si>
  <si>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</si>
  <si>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</si>
  <si>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</si>
  <si>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</si>
  <si>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</si>
  <si>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</si>
  <si>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</si>
  <si>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</si>
  <si>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</si>
  <si>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</si>
  <si>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</si>
  <si>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</si>
  <si>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</si>
  <si>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</si>
  <si>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</si>
  <si>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</si>
  <si>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</si>
  <si>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</si>
  <si>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</si>
  <si>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</si>
  <si>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</si>
  <si>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</si>
  <si>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</si>
  <si>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</si>
  <si>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</si>
  <si>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</si>
  <si>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</si>
  <si>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</si>
  <si>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</si>
  <si>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</si>
  <si>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</si>
  <si>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</si>
  <si>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</si>
  <si>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</si>
  <si>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</si>
  <si>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</si>
  <si>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</si>
  <si>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</si>
  <si>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</si>
  <si>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</si>
  <si>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</si>
  <si>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</si>
  <si>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</si>
  <si>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"Формирование современной городской среды" на 2018-2023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</si>
  <si>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</si>
  <si>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</si>
  <si>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</si>
  <si>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</si>
  <si>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</si>
  <si>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</si>
  <si>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</si>
  <si>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по состоянию на 01.07.2019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</si>
</sst>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38" zoomScale="110" zoomScaleNormal="110" workbookViewId="0">
      <selection activeCell="M50" sqref="M50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3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3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35">
      <c r="A4" s="52" t="s">
        <v>48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t="15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35">
      <c r="A6" s="1"/>
      <c r="B6" s="1"/>
      <c r="C6" s="54" t="s">
        <v>54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35">
      <c r="A7" s="51" t="s">
        <v>0</v>
      </c>
      <c r="B7" s="51" t="s">
        <v>1</v>
      </c>
      <c r="C7" s="51" t="s">
        <v>52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35">
      <c r="A8" s="51"/>
      <c r="B8" s="51"/>
      <c r="C8" s="51"/>
      <c r="D8" s="34"/>
      <c r="E8" s="34"/>
      <c r="F8" s="34"/>
      <c r="G8" s="25" t="s">
        <v>53</v>
      </c>
      <c r="H8" s="35" t="s">
        <v>3</v>
      </c>
      <c r="I8" s="25" t="s">
        <v>53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5699800.6000000006</v>
      </c>
      <c r="D10" s="46"/>
      <c r="E10" s="46"/>
      <c r="F10" s="46"/>
      <c r="G10" s="46">
        <f>SUM(G11:G15)</f>
        <v>4840115.1000000006</v>
      </c>
      <c r="H10" s="47">
        <f>G10*100/C10</f>
        <v>84.917270614694843</v>
      </c>
      <c r="I10" s="46">
        <f>SUM(I11:I15)</f>
        <v>2256896.4000000004</v>
      </c>
      <c r="J10" s="46">
        <f t="shared" ref="J10:J41" si="0">I10*100/C10</f>
        <v>39.596058851602635</v>
      </c>
    </row>
    <row r="11" spans="1:10" s="4" customFormat="1" ht="30.5" customHeight="1" x14ac:dyDescent="0.35">
      <c r="A11" s="28"/>
      <c r="B11" s="29" t="s">
        <v>11</v>
      </c>
      <c r="C11" s="41">
        <v>1790552.4</v>
      </c>
      <c r="D11" s="42"/>
      <c r="E11" s="42"/>
      <c r="F11" s="42"/>
      <c r="G11" s="43">
        <v>1726908.2</v>
      </c>
      <c r="H11" s="44">
        <f t="shared" ref="H11:H44" si="1">G11*100/C11</f>
        <v>96.445555014195619</v>
      </c>
      <c r="I11" s="43">
        <v>843961.6</v>
      </c>
      <c r="J11" s="41">
        <f t="shared" si="0"/>
        <v>47.134146981680068</v>
      </c>
    </row>
    <row r="12" spans="1:10" s="4" customFormat="1" ht="28.5" customHeight="1" x14ac:dyDescent="0.35">
      <c r="A12" s="28"/>
      <c r="B12" s="29" t="s">
        <v>12</v>
      </c>
      <c r="C12" s="43">
        <v>3703007.1</v>
      </c>
      <c r="D12" s="42"/>
      <c r="E12" s="42"/>
      <c r="F12" s="42"/>
      <c r="G12" s="43">
        <v>2958450.5</v>
      </c>
      <c r="H12" s="44">
        <f t="shared" si="1"/>
        <v>79.893190050864334</v>
      </c>
      <c r="I12" s="43">
        <v>1334789.6000000001</v>
      </c>
      <c r="J12" s="41">
        <f t="shared" si="0"/>
        <v>36.04609885841159</v>
      </c>
    </row>
    <row r="13" spans="1:10" s="4" customFormat="1" ht="29.25" customHeight="1" x14ac:dyDescent="0.35">
      <c r="A13" s="28"/>
      <c r="B13" s="29" t="s">
        <v>13</v>
      </c>
      <c r="C13" s="43">
        <v>46476.4</v>
      </c>
      <c r="D13" s="42"/>
      <c r="E13" s="42"/>
      <c r="F13" s="42"/>
      <c r="G13" s="43">
        <v>46476.4</v>
      </c>
      <c r="H13" s="44">
        <f t="shared" si="1"/>
        <v>100</v>
      </c>
      <c r="I13" s="43">
        <v>24854.1</v>
      </c>
      <c r="J13" s="41">
        <f t="shared" si="0"/>
        <v>53.47681834221239</v>
      </c>
    </row>
    <row r="14" spans="1:10" s="4" customFormat="1" ht="30" customHeight="1" x14ac:dyDescent="0.35">
      <c r="A14" s="28"/>
      <c r="B14" s="29" t="s">
        <v>14</v>
      </c>
      <c r="C14" s="43">
        <v>105098.5</v>
      </c>
      <c r="D14" s="42"/>
      <c r="E14" s="42"/>
      <c r="F14" s="42"/>
      <c r="G14" s="43">
        <v>103140.1</v>
      </c>
      <c r="H14" s="44">
        <f t="shared" si="1"/>
        <v>98.136605184660098</v>
      </c>
      <c r="I14" s="43">
        <v>30054.7</v>
      </c>
      <c r="J14" s="41">
        <f t="shared" si="0"/>
        <v>28.596697383882738</v>
      </c>
    </row>
    <row r="15" spans="1:10" s="4" customFormat="1" ht="30" customHeight="1" x14ac:dyDescent="0.35">
      <c r="A15" s="28"/>
      <c r="B15" s="29" t="s">
        <v>31</v>
      </c>
      <c r="C15" s="43">
        <v>54666.2</v>
      </c>
      <c r="D15" s="42"/>
      <c r="E15" s="42"/>
      <c r="F15" s="42"/>
      <c r="G15" s="43">
        <v>5139.8999999999996</v>
      </c>
      <c r="H15" s="45">
        <f t="shared" si="1"/>
        <v>9.4023363614079631</v>
      </c>
      <c r="I15" s="43">
        <v>23236.400000000001</v>
      </c>
      <c r="J15" s="43">
        <f t="shared" si="0"/>
        <v>42.505972611961326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381299.8</v>
      </c>
      <c r="D16" s="46"/>
      <c r="E16" s="46"/>
      <c r="F16" s="46"/>
      <c r="G16" s="46">
        <f>SUM(G17:G19)</f>
        <v>351989.89999999997</v>
      </c>
      <c r="H16" s="47">
        <f t="shared" si="1"/>
        <v>92.313161454582456</v>
      </c>
      <c r="I16" s="46">
        <f>SUM(I17:I19)</f>
        <v>180319.90000000002</v>
      </c>
      <c r="J16" s="46">
        <f t="shared" si="0"/>
        <v>47.290845681010069</v>
      </c>
    </row>
    <row r="17" spans="1:11" s="4" customFormat="1" ht="27" customHeight="1" x14ac:dyDescent="0.35">
      <c r="A17" s="28"/>
      <c r="B17" s="30" t="s">
        <v>15</v>
      </c>
      <c r="C17" s="43">
        <v>368099.4</v>
      </c>
      <c r="D17" s="42"/>
      <c r="E17" s="42"/>
      <c r="F17" s="42"/>
      <c r="G17" s="43">
        <v>338869.6</v>
      </c>
      <c r="H17" s="45">
        <f t="shared" si="1"/>
        <v>92.059264426945546</v>
      </c>
      <c r="I17" s="43">
        <v>174241.2</v>
      </c>
      <c r="J17" s="43">
        <f t="shared" si="0"/>
        <v>47.335366479814958</v>
      </c>
    </row>
    <row r="18" spans="1:11" s="6" customFormat="1" ht="28" x14ac:dyDescent="0.35">
      <c r="A18" s="28"/>
      <c r="B18" s="30" t="s">
        <v>16</v>
      </c>
      <c r="C18" s="43">
        <v>12373.1</v>
      </c>
      <c r="D18" s="42"/>
      <c r="E18" s="42"/>
      <c r="F18" s="42"/>
      <c r="G18" s="43">
        <v>12293.1</v>
      </c>
      <c r="H18" s="45">
        <f t="shared" si="1"/>
        <v>99.353436083115795</v>
      </c>
      <c r="I18" s="43">
        <v>5498.2</v>
      </c>
      <c r="J18" s="43">
        <f t="shared" si="0"/>
        <v>44.436721597659435</v>
      </c>
    </row>
    <row r="19" spans="1:11" s="6" customFormat="1" x14ac:dyDescent="0.35">
      <c r="A19" s="28"/>
      <c r="B19" s="30" t="s">
        <v>17</v>
      </c>
      <c r="C19" s="43">
        <v>827.3</v>
      </c>
      <c r="D19" s="42"/>
      <c r="E19" s="42"/>
      <c r="F19" s="42"/>
      <c r="G19" s="43">
        <v>827.2</v>
      </c>
      <c r="H19" s="45">
        <f t="shared" si="1"/>
        <v>99.987912486401555</v>
      </c>
      <c r="I19" s="43">
        <v>580.5</v>
      </c>
      <c r="J19" s="43">
        <f t="shared" si="0"/>
        <v>70.168016439018501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104702.09999999999</v>
      </c>
      <c r="D20" s="46"/>
      <c r="E20" s="46"/>
      <c r="F20" s="46"/>
      <c r="G20" s="46">
        <f>SUM(G21:G23)</f>
        <v>87365.4</v>
      </c>
      <c r="H20" s="47">
        <f t="shared" si="1"/>
        <v>83.441879389238622</v>
      </c>
      <c r="I20" s="46">
        <f>SUM(I21:I23)</f>
        <v>42898.2</v>
      </c>
      <c r="J20" s="47">
        <f>I20*100/C20</f>
        <v>40.971671055308349</v>
      </c>
    </row>
    <row r="21" spans="1:11" s="8" customFormat="1" ht="18" customHeight="1" x14ac:dyDescent="0.35">
      <c r="A21" s="31"/>
      <c r="B21" s="29" t="s">
        <v>18</v>
      </c>
      <c r="C21" s="43">
        <v>68073.399999999994</v>
      </c>
      <c r="D21" s="43"/>
      <c r="E21" s="43"/>
      <c r="F21" s="43"/>
      <c r="G21" s="43">
        <v>66803.899999999994</v>
      </c>
      <c r="H21" s="45">
        <f t="shared" si="1"/>
        <v>98.135101228967557</v>
      </c>
      <c r="I21" s="43">
        <v>32490.400000000001</v>
      </c>
      <c r="J21" s="43">
        <f t="shared" si="0"/>
        <v>47.728481315756234</v>
      </c>
    </row>
    <row r="22" spans="1:11" s="5" customFormat="1" ht="28" x14ac:dyDescent="0.35">
      <c r="A22" s="31"/>
      <c r="B22" s="29" t="s">
        <v>19</v>
      </c>
      <c r="C22" s="43">
        <v>21978</v>
      </c>
      <c r="D22" s="43"/>
      <c r="E22" s="43"/>
      <c r="F22" s="43"/>
      <c r="G22" s="43">
        <v>20561.5</v>
      </c>
      <c r="H22" s="45">
        <f t="shared" si="1"/>
        <v>93.554918554918558</v>
      </c>
      <c r="I22" s="43">
        <v>10407.799999999999</v>
      </c>
      <c r="J22" s="43">
        <f t="shared" si="0"/>
        <v>47.355537355537351</v>
      </c>
    </row>
    <row r="23" spans="1:11" s="5" customFormat="1" ht="17.25" customHeight="1" x14ac:dyDescent="0.35">
      <c r="A23" s="31"/>
      <c r="B23" s="29" t="s">
        <v>20</v>
      </c>
      <c r="C23" s="43">
        <v>14650.7</v>
      </c>
      <c r="D23" s="43"/>
      <c r="E23" s="43"/>
      <c r="F23" s="43"/>
      <c r="G23" s="43">
        <v>0</v>
      </c>
      <c r="H23" s="45">
        <f t="shared" si="1"/>
        <v>0</v>
      </c>
      <c r="I23" s="43">
        <v>0</v>
      </c>
      <c r="J23" s="43">
        <f t="shared" si="0"/>
        <v>0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11370.7</v>
      </c>
      <c r="H24" s="47">
        <f t="shared" si="1"/>
        <v>14.296113758376604</v>
      </c>
      <c r="I24" s="46">
        <f>SUM(I25:I26)</f>
        <v>28210.600000000002</v>
      </c>
      <c r="J24" s="46">
        <f t="shared" si="0"/>
        <v>35.468524083131122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10817.6</v>
      </c>
      <c r="H25" s="45">
        <f t="shared" si="1"/>
        <v>13.757948822302488</v>
      </c>
      <c r="I25" s="43">
        <v>27835.200000000001</v>
      </c>
      <c r="J25" s="43">
        <f t="shared" si="0"/>
        <v>35.401129368672734</v>
      </c>
    </row>
    <row r="26" spans="1:11" s="5" customFormat="1" ht="28" x14ac:dyDescent="0.35">
      <c r="A26" s="31"/>
      <c r="B26" s="29" t="s">
        <v>22</v>
      </c>
      <c r="C26" s="43">
        <v>909</v>
      </c>
      <c r="D26" s="43"/>
      <c r="E26" s="43"/>
      <c r="F26" s="43"/>
      <c r="G26" s="43">
        <v>553.1</v>
      </c>
      <c r="H26" s="45">
        <f t="shared" si="1"/>
        <v>60.847084708470845</v>
      </c>
      <c r="I26" s="43">
        <v>375.4</v>
      </c>
      <c r="J26" s="43">
        <f t="shared" si="0"/>
        <v>41.298129812981301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182350.6</v>
      </c>
      <c r="D27" s="46"/>
      <c r="E27" s="46"/>
      <c r="F27" s="46"/>
      <c r="G27" s="46">
        <f>SUM(G28:G30)</f>
        <v>10608.8</v>
      </c>
      <c r="H27" s="47">
        <f t="shared" si="1"/>
        <v>5.8178037253510544</v>
      </c>
      <c r="I27" s="46">
        <f>SUM(I28:I30)</f>
        <v>12631</v>
      </c>
      <c r="J27" s="46">
        <f t="shared" si="0"/>
        <v>6.9267663500970107</v>
      </c>
    </row>
    <row r="28" spans="1:11" s="5" customFormat="1" ht="28" x14ac:dyDescent="0.35">
      <c r="A28" s="31"/>
      <c r="B28" s="29" t="s">
        <v>33</v>
      </c>
      <c r="C28" s="43">
        <v>102891.6</v>
      </c>
      <c r="D28" s="43"/>
      <c r="E28" s="43"/>
      <c r="F28" s="43"/>
      <c r="G28" s="43">
        <v>0</v>
      </c>
      <c r="H28" s="45">
        <f t="shared" si="1"/>
        <v>0</v>
      </c>
      <c r="I28" s="43">
        <v>0</v>
      </c>
      <c r="J28" s="43">
        <f t="shared" si="0"/>
        <v>0</v>
      </c>
    </row>
    <row r="29" spans="1:11" s="5" customFormat="1" x14ac:dyDescent="0.35">
      <c r="A29" s="31"/>
      <c r="B29" s="29" t="s">
        <v>43</v>
      </c>
      <c r="C29" s="43">
        <v>22462.1</v>
      </c>
      <c r="D29" s="43"/>
      <c r="E29" s="43"/>
      <c r="F29" s="43"/>
      <c r="G29" s="43">
        <v>2851.8</v>
      </c>
      <c r="H29" s="45">
        <f t="shared" si="1"/>
        <v>12.696052461702157</v>
      </c>
      <c r="I29" s="43">
        <v>2405.8000000000002</v>
      </c>
      <c r="J29" s="43">
        <f t="shared" si="0"/>
        <v>10.710485662515973</v>
      </c>
    </row>
    <row r="30" spans="1:11" s="5" customFormat="1" ht="42" x14ac:dyDescent="0.35">
      <c r="A30" s="31"/>
      <c r="B30" s="29" t="s">
        <v>34</v>
      </c>
      <c r="C30" s="43">
        <v>56996.9</v>
      </c>
      <c r="D30" s="43"/>
      <c r="E30" s="43"/>
      <c r="F30" s="43"/>
      <c r="G30" s="43">
        <v>7757</v>
      </c>
      <c r="H30" s="45">
        <f t="shared" si="1"/>
        <v>13.609512096271903</v>
      </c>
      <c r="I30" s="43">
        <v>10225.200000000001</v>
      </c>
      <c r="J30" s="43">
        <f t="shared" si="0"/>
        <v>17.939923048446495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95481</v>
      </c>
      <c r="D31" s="46"/>
      <c r="E31" s="46"/>
      <c r="F31" s="46"/>
      <c r="G31" s="46">
        <f>SUM(G32:G34)</f>
        <v>2009.1</v>
      </c>
      <c r="H31" s="47">
        <f t="shared" si="1"/>
        <v>2.1041882678229178</v>
      </c>
      <c r="I31" s="46">
        <f>SUM(I32:I34)</f>
        <v>525.6</v>
      </c>
      <c r="J31" s="46">
        <f t="shared" si="0"/>
        <v>0.55047601093411258</v>
      </c>
    </row>
    <row r="32" spans="1:11" s="5" customFormat="1" ht="31.5" customHeight="1" x14ac:dyDescent="0.35">
      <c r="A32" s="31"/>
      <c r="B32" s="29" t="s">
        <v>23</v>
      </c>
      <c r="C32" s="43">
        <v>7509.8</v>
      </c>
      <c r="D32" s="43"/>
      <c r="E32" s="43"/>
      <c r="F32" s="43"/>
      <c r="G32" s="43">
        <v>1838.6</v>
      </c>
      <c r="H32" s="45">
        <f t="shared" si="1"/>
        <v>24.482675970065781</v>
      </c>
      <c r="I32" s="43">
        <v>455.1</v>
      </c>
      <c r="J32" s="43">
        <f t="shared" si="0"/>
        <v>6.0600814935151401</v>
      </c>
    </row>
    <row r="33" spans="1:12" s="5" customFormat="1" ht="29.25" customHeight="1" x14ac:dyDescent="0.35">
      <c r="A33" s="31"/>
      <c r="B33" s="29" t="s">
        <v>24</v>
      </c>
      <c r="C33" s="43">
        <v>57326.2</v>
      </c>
      <c r="D33" s="43"/>
      <c r="E33" s="43"/>
      <c r="F33" s="43"/>
      <c r="G33" s="43">
        <v>70.5</v>
      </c>
      <c r="H33" s="45">
        <f t="shared" si="1"/>
        <v>0.12298041733099352</v>
      </c>
      <c r="I33" s="43">
        <v>70.5</v>
      </c>
      <c r="J33" s="43">
        <f t="shared" si="0"/>
        <v>0.12298041733099352</v>
      </c>
    </row>
    <row r="34" spans="1:12" s="5" customFormat="1" ht="29.25" customHeight="1" x14ac:dyDescent="0.35">
      <c r="A34" s="31"/>
      <c r="B34" s="29" t="s">
        <v>44</v>
      </c>
      <c r="C34" s="43">
        <v>30645</v>
      </c>
      <c r="D34" s="43"/>
      <c r="E34" s="43"/>
      <c r="F34" s="43"/>
      <c r="G34" s="43">
        <v>100</v>
      </c>
      <c r="H34" s="45">
        <f t="shared" si="1"/>
        <v>0.32631750693424705</v>
      </c>
      <c r="I34" s="43">
        <v>0</v>
      </c>
      <c r="J34" s="43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2085865.6</v>
      </c>
      <c r="D35" s="46"/>
      <c r="E35" s="46"/>
      <c r="F35" s="46"/>
      <c r="G35" s="46">
        <f>SUM(G36:G37)</f>
        <v>776305</v>
      </c>
      <c r="H35" s="47">
        <f t="shared" si="1"/>
        <v>37.217402693634718</v>
      </c>
      <c r="I35" s="46">
        <f>SUM(I36:I37)</f>
        <v>399463.1</v>
      </c>
      <c r="J35" s="46">
        <f t="shared" si="0"/>
        <v>19.150951048811582</v>
      </c>
      <c r="L35" s="38"/>
    </row>
    <row r="36" spans="1:12" s="5" customFormat="1" x14ac:dyDescent="0.35">
      <c r="A36" s="31"/>
      <c r="B36" s="29" t="s">
        <v>25</v>
      </c>
      <c r="C36" s="43">
        <v>1877051.8</v>
      </c>
      <c r="D36" s="43"/>
      <c r="E36" s="43"/>
      <c r="F36" s="43"/>
      <c r="G36" s="43">
        <v>663484.9</v>
      </c>
      <c r="H36" s="44">
        <f t="shared" si="1"/>
        <v>35.347181148650236</v>
      </c>
      <c r="I36" s="43">
        <v>286643</v>
      </c>
      <c r="J36" s="41">
        <f t="shared" si="0"/>
        <v>15.270915805307023</v>
      </c>
    </row>
    <row r="37" spans="1:12" s="5" customFormat="1" x14ac:dyDescent="0.35">
      <c r="A37" s="31"/>
      <c r="B37" s="29" t="s">
        <v>26</v>
      </c>
      <c r="C37" s="43">
        <v>208813.8</v>
      </c>
      <c r="D37" s="43"/>
      <c r="E37" s="43"/>
      <c r="F37" s="43"/>
      <c r="G37" s="43">
        <v>112820.1</v>
      </c>
      <c r="H37" s="44">
        <f t="shared" si="1"/>
        <v>54.029044057432991</v>
      </c>
      <c r="I37" s="43">
        <v>112820.1</v>
      </c>
      <c r="J37" s="41">
        <f t="shared" si="0"/>
        <v>54.029044057432991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58</v>
      </c>
      <c r="H38" s="47">
        <f t="shared" si="1"/>
        <v>6.0542797494780789</v>
      </c>
      <c r="I38" s="46">
        <f>SUM(I39:I40)</f>
        <v>118.2</v>
      </c>
      <c r="J38" s="46">
        <f t="shared" si="0"/>
        <v>12.33820459290188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60.2</v>
      </c>
      <c r="J39" s="41">
        <f t="shared" si="0"/>
        <v>7.5250000000000004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58</v>
      </c>
      <c r="H40" s="44">
        <f t="shared" si="1"/>
        <v>36.708860759493668</v>
      </c>
      <c r="I40" s="43">
        <v>58</v>
      </c>
      <c r="J40" s="41">
        <f t="shared" si="0"/>
        <v>36.708860759493668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8018.9</v>
      </c>
      <c r="D41" s="46"/>
      <c r="E41" s="46"/>
      <c r="F41" s="46"/>
      <c r="G41" s="46">
        <f>SUM(G42:G43)</f>
        <v>2445.8000000000002</v>
      </c>
      <c r="H41" s="47">
        <f t="shared" si="1"/>
        <v>30.500442704111542</v>
      </c>
      <c r="I41" s="46">
        <f>SUM(I42:I43)</f>
        <v>671.2</v>
      </c>
      <c r="J41" s="46">
        <f t="shared" si="0"/>
        <v>8.3702253426280411</v>
      </c>
    </row>
    <row r="42" spans="1:12" s="5" customFormat="1" x14ac:dyDescent="0.35">
      <c r="A42" s="31"/>
      <c r="B42" s="29" t="s">
        <v>29</v>
      </c>
      <c r="C42" s="43">
        <v>5162</v>
      </c>
      <c r="D42" s="43"/>
      <c r="E42" s="43"/>
      <c r="F42" s="43"/>
      <c r="G42" s="43">
        <v>1765.8</v>
      </c>
      <c r="H42" s="44">
        <f>G42*100/C42</f>
        <v>34.207671445176288</v>
      </c>
      <c r="I42" s="43">
        <v>245.6</v>
      </c>
      <c r="J42" s="43">
        <f>I42*100/C42</f>
        <v>4.7578457962030223</v>
      </c>
    </row>
    <row r="43" spans="1:12" s="5" customFormat="1" x14ac:dyDescent="0.35">
      <c r="A43" s="31"/>
      <c r="B43" s="29" t="s">
        <v>30</v>
      </c>
      <c r="C43" s="43">
        <v>2856.9</v>
      </c>
      <c r="D43" s="43"/>
      <c r="E43" s="43"/>
      <c r="F43" s="43"/>
      <c r="G43" s="43">
        <v>680</v>
      </c>
      <c r="H43" s="44">
        <f>G43*100/C43</f>
        <v>23.802023171969616</v>
      </c>
      <c r="I43" s="43">
        <v>425.6</v>
      </c>
      <c r="J43" s="43">
        <f>I43*100/C43</f>
        <v>14.897266267632748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9885.7999999999993</v>
      </c>
      <c r="H44" s="47">
        <f t="shared" si="1"/>
        <v>38.441617022600354</v>
      </c>
      <c r="I44" s="46">
        <v>6306.2</v>
      </c>
      <c r="J44" s="46">
        <f t="shared" ref="J44" si="2">I44*100/C44</f>
        <v>24.522094849979002</v>
      </c>
      <c r="K44" s="7"/>
    </row>
    <row r="45" spans="1:12" s="3" customFormat="1" ht="28" x14ac:dyDescent="0.35">
      <c r="A45" s="26">
        <v>11</v>
      </c>
      <c r="B45" s="11" t="s">
        <v>46</v>
      </c>
      <c r="C45" s="46">
        <v>482061.1</v>
      </c>
      <c r="D45" s="46"/>
      <c r="E45" s="46"/>
      <c r="F45" s="46"/>
      <c r="G45" s="46">
        <v>207174.2</v>
      </c>
      <c r="H45" s="47">
        <f>G45*100/C45</f>
        <v>42.976751287336818</v>
      </c>
      <c r="I45" s="46">
        <v>133297.4</v>
      </c>
      <c r="J45" s="46">
        <f t="shared" ref="J45:J50" si="3">I45*100/C45</f>
        <v>27.651557032915537</v>
      </c>
    </row>
    <row r="46" spans="1:12" s="3" customFormat="1" ht="28" x14ac:dyDescent="0.35">
      <c r="A46" s="26">
        <v>12</v>
      </c>
      <c r="B46" s="11" t="s">
        <v>47</v>
      </c>
      <c r="C46" s="46">
        <v>4300</v>
      </c>
      <c r="D46" s="46"/>
      <c r="E46" s="46"/>
      <c r="F46" s="46"/>
      <c r="G46" s="46">
        <v>3655</v>
      </c>
      <c r="H46" s="47">
        <f>G46*100/C46</f>
        <v>85</v>
      </c>
      <c r="I46" s="46">
        <v>1800</v>
      </c>
      <c r="J46" s="46">
        <f t="shared" si="3"/>
        <v>41.860465116279073</v>
      </c>
    </row>
    <row r="47" spans="1:12" s="3" customFormat="1" ht="28" x14ac:dyDescent="0.35">
      <c r="A47" s="26">
        <v>13</v>
      </c>
      <c r="B47" s="11" t="s">
        <v>49</v>
      </c>
      <c r="C47" s="46">
        <f>SUM(C48:C49)</f>
        <v>4994</v>
      </c>
      <c r="D47" s="46"/>
      <c r="E47" s="46"/>
      <c r="F47" s="46"/>
      <c r="G47" s="46">
        <f>SUM(G48:G49)</f>
        <v>1416.7</v>
      </c>
      <c r="H47" s="47">
        <f>G47*100/C47</f>
        <v>28.368041649979975</v>
      </c>
      <c r="I47" s="46">
        <f>SUM(I48:I49)</f>
        <v>641</v>
      </c>
      <c r="J47" s="46">
        <f t="shared" si="3"/>
        <v>12.835402482979575</v>
      </c>
    </row>
    <row r="48" spans="1:12" s="3" customFormat="1" x14ac:dyDescent="0.35">
      <c r="A48" s="50"/>
      <c r="B48" s="32" t="s">
        <v>50</v>
      </c>
      <c r="C48" s="41">
        <v>188</v>
      </c>
      <c r="D48" s="41"/>
      <c r="E48" s="41"/>
      <c r="F48" s="41"/>
      <c r="G48" s="41">
        <v>188</v>
      </c>
      <c r="H48" s="44">
        <f>G48*100/C48</f>
        <v>100</v>
      </c>
      <c r="I48" s="41">
        <v>74.5</v>
      </c>
      <c r="J48" s="41">
        <f t="shared" si="3"/>
        <v>39.627659574468083</v>
      </c>
    </row>
    <row r="49" spans="1:10" s="3" customFormat="1" x14ac:dyDescent="0.35">
      <c r="A49" s="50"/>
      <c r="B49" s="32" t="s">
        <v>51</v>
      </c>
      <c r="C49" s="41">
        <v>4806</v>
      </c>
      <c r="D49" s="41"/>
      <c r="E49" s="41"/>
      <c r="F49" s="41"/>
      <c r="G49" s="41">
        <v>1228.7</v>
      </c>
      <c r="H49" s="44">
        <f>G49*100/C49</f>
        <v>25.565959217644611</v>
      </c>
      <c r="I49" s="41">
        <v>566.5</v>
      </c>
      <c r="J49" s="41">
        <f t="shared" si="3"/>
        <v>11.787349146899709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9155085.0999999996</v>
      </c>
      <c r="D50" s="48"/>
      <c r="E50" s="48"/>
      <c r="F50" s="48"/>
      <c r="G50" s="48">
        <f>G10+G16+G20+G24+G27+G31+G35+G38+G41+G44+G45+G46+G47</f>
        <v>6304399.5000000009</v>
      </c>
      <c r="H50" s="49">
        <f t="shared" ref="H50" si="4">G50*100/C50</f>
        <v>68.862270870644352</v>
      </c>
      <c r="I50" s="48">
        <f>I10+I16+I20+I24+I27+I31+I35+I38+I41+I44+I45+I46+I47</f>
        <v>3063778.8000000012</v>
      </c>
      <c r="J50" s="48">
        <f t="shared" si="3"/>
        <v>33.465323003933641</v>
      </c>
    </row>
    <row r="51" spans="1:10" s="2" customFormat="1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2019-06-13T14:12:56Z</cp:lastPrinted>
  <dcterms:created xsi:type="dcterms:W3CDTF">2012-07-10T18:14:32Z</dcterms:created>
  <dcterms:modified xsi:type="dcterms:W3CDTF">2019-07-08T12:03:58Z</dcterms:modified>
</cp:coreProperties>
</file>